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BEE1CD6-2067-45FE-BBC1-DD2A6505C9AB}" xr6:coauthVersionLast="47" xr6:coauthVersionMax="47" xr10:uidLastSave="{00000000-0000-0000-0000-000000000000}"/>
  <bookViews>
    <workbookView xWindow="-120" yWindow="-120" windowWidth="29040" windowHeight="15720" tabRatio="500" xr2:uid="{00000000-000D-0000-FFFF-FFFF00000000}"/>
  </bookViews>
  <sheets>
    <sheet name="07-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<sst xmlns="http://schemas.openxmlformats.org/spreadsheetml/2006/main" count="150" uniqueCount="68">
  <si>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</si>
  <si>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</si>
  <si>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</si>
  <si>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</si>
  <si>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</si>
  <si>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</si>
  <si>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</si>
  <si>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</si>
  <si>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</si>
  <si>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</si>
  <si>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</si>
  <si>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</si>
  <si>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</si>
  <si>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</si>
  <si>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</si>
  <si>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</si>
  <si>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</si>
  <si>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</si>
  <si>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</si>
  <si>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</si>
  <si>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</si>
  <si>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</si>
  <si>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</si>
  <si>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</si>
  <si>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</si>
  <si>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</si>
  <si>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</si>
  <si>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</si>
  <si>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</si>
  <si>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</si>
  <si>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</si>
  <si>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</si>
  <si>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</si>
  <si>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</si>
  <si>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</si>
  <si>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</si>
  <si>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</si>
  <si>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</si>
  <si>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</si>
  <si>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</si>
  <si>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</si>
  <si>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</si>
  <si>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</si>
  <si>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</si>
  <si>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</si>
  <si>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</si>
  <si>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</si>
  <si>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</si>
  <si>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</si>
  <si>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</si>
  <si>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</si>
  <si>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</si>
  <si>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</si>
  <si>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</si>
  <si>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</si>
  <si>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</si>
  <si>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</si>
  <si>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</si>
  <si>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</si>
  <si>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</si>
  <si>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</si>
  <si>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</si>
  <si>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</si>
  <si>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</si>
  <si>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</si>
  <si>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</si>
  <si>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33ª Reunião Ordinária</t>
  </si>
  <si>
    <t>PL 124/25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</si>
</sst>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H35" sqref="H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9" width="18.140625" customWidth="1"/>
    <col min="10" max="16" width="13.28515625" customWidth="1"/>
    <col min="1016" max="1024" width="11.5703125" customWidth="1"/>
  </cols>
  <sheetData>
    <row r="1" spans="1:1023" ht="15" x14ac:dyDescent="0.25">
      <c r="A1" s="1" t="s">
        <v>0</v>
      </c>
      <c r="B1" s="1"/>
      <c r="C1" s="1"/>
      <c r="D1" s="2" t="s">
        <v>66</v>
      </c>
      <c r="E1" s="1" t="s">
        <v>1</v>
      </c>
      <c r="F1" s="3">
        <v>45784</v>
      </c>
      <c r="G1" s="4" t="s">
        <v>2</v>
      </c>
    </row>
    <row r="2" spans="1:1023" ht="15" hidden="1" customHeight="1" x14ac:dyDescent="0.25">
      <c r="D2" s="2">
        <f>COUNTA(G3:IM3)</f>
        <v>2</v>
      </c>
      <c r="E2" s="2"/>
      <c r="F2" s="2"/>
    </row>
    <row r="3" spans="1:1023" s="5" customFormat="1" ht="51" x14ac:dyDescent="0.2">
      <c r="A3" s="5" t="s">
        <v>3</v>
      </c>
      <c r="B3" s="5" t="s">
        <v>4</v>
      </c>
      <c r="C3" s="5" t="s">
        <v>5</v>
      </c>
      <c r="D3" s="5" t="s">
        <v>6</v>
      </c>
      <c r="F3" s="5" t="s">
        <v>7</v>
      </c>
      <c r="G3" s="5" t="s">
        <v>8</v>
      </c>
      <c r="H3" s="6" t="s">
        <v>67</v>
      </c>
      <c r="I3" s="6"/>
      <c r="J3" s="6"/>
      <c r="K3" s="6"/>
      <c r="L3" s="6"/>
      <c r="M3" s="6"/>
      <c r="N3" s="6"/>
      <c r="O3" s="6"/>
      <c r="P3" s="6"/>
      <c r="IM3" s="7"/>
      <c r="AMB3"/>
      <c r="AMC3"/>
      <c r="AMD3"/>
      <c r="AME3"/>
      <c r="AMF3"/>
      <c r="AMG3"/>
      <c r="AMH3"/>
      <c r="AMI3"/>
    </row>
    <row r="4" spans="1:1023"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B4"/>
      <c r="AMC4"/>
      <c r="AMD4"/>
      <c r="AME4"/>
      <c r="AMF4"/>
      <c r="AMG4"/>
      <c r="AMH4"/>
      <c r="AMI4"/>
    </row>
    <row r="5" spans="1:1023" s="8" customFormat="1" x14ac:dyDescent="0.2">
      <c r="A5" s="8">
        <f ca="1">COUNTIF(G5:OFFSET(G5,0,$D$2-1),"P")+COUNTIF(G5:OFFSET(G5,0,$D$2-1),"X")</f>
        <v>1</v>
      </c>
      <c r="B5" s="8">
        <f t="shared" si="0"/>
        <v>2</v>
      </c>
      <c r="C5" s="9">
        <f ca="1">(COUNTIF(G5:OFFSET(G5,0,$D$2-1),"P")/$D$2)+(COUNTIF(G5:OFFSET(G5,0,$D$2-1),"X")/$D$2)</f>
        <v>0.5</v>
      </c>
      <c r="D5" s="10" t="str">
        <f t="shared" ca="1" si="1"/>
        <v>PRESENTE</v>
      </c>
      <c r="E5" s="10" t="str">
        <f t="shared" ca="1" si="2"/>
        <v>P</v>
      </c>
      <c r="F5" s="10" t="s">
        <v>28</v>
      </c>
      <c r="G5" s="8" t="s">
        <v>9</v>
      </c>
      <c r="H5" s="8" t="s">
        <v>15</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1</v>
      </c>
      <c r="B13" s="8">
        <f t="shared" si="0"/>
        <v>2</v>
      </c>
      <c r="C13" s="9">
        <f ca="1">(COUNTIF(G13:OFFSET(G13,0,$D$2-1),"P")/$D$2)+(COUNTIF(G13:OFFSET(G13,0,$D$2-1),"X")/$D$2)</f>
        <v>0.5</v>
      </c>
      <c r="D13" s="10" t="str">
        <f t="shared" ca="1" si="1"/>
        <v>PRESENTE</v>
      </c>
      <c r="E13" s="10" t="str">
        <f t="shared" ca="1" si="2"/>
        <v>P</v>
      </c>
      <c r="F13" s="10" t="s">
        <v>35</v>
      </c>
      <c r="G13" s="8" t="s">
        <v>9</v>
      </c>
      <c r="H13" s="8" t="s">
        <v>15</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1</v>
      </c>
      <c r="B14" s="8">
        <f t="shared" si="0"/>
        <v>2</v>
      </c>
      <c r="C14" s="9">
        <f ca="1">(COUNTIF(G14:OFFSET(G14,0,$D$2-1),"P")/$D$2)+(COUNTIF(G14:OFFSET(G14,0,$D$2-1),"X")/$D$2)</f>
        <v>0.5</v>
      </c>
      <c r="D14" s="10" t="str">
        <f t="shared" ca="1" si="1"/>
        <v>PRESENTE</v>
      </c>
      <c r="E14" s="10" t="str">
        <f t="shared" ca="1" si="2"/>
        <v>P</v>
      </c>
      <c r="F14" s="10" t="s">
        <v>11</v>
      </c>
      <c r="G14" s="8" t="s">
        <v>9</v>
      </c>
      <c r="H14" s="8" t="s">
        <v>15</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1</v>
      </c>
      <c r="B25" s="8">
        <f t="shared" si="0"/>
        <v>2</v>
      </c>
      <c r="C25" s="9">
        <f ca="1">(COUNTIF(G25:OFFSET(G25,0,$D$2-1),"P")/$D$2)+(COUNTIF(G25:OFFSET(G25,0,$D$2-1),"X")/$D$2)</f>
        <v>0.5</v>
      </c>
      <c r="D25" s="10" t="str">
        <f t="shared" ca="1" si="1"/>
        <v>PRESENTE</v>
      </c>
      <c r="E25" s="10" t="str">
        <f t="shared" ca="1" si="3"/>
        <v>P</v>
      </c>
      <c r="F25" s="10" t="s">
        <v>45</v>
      </c>
      <c r="G25" s="8" t="s">
        <v>9</v>
      </c>
      <c r="H25" s="8" t="s">
        <v>15</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1</v>
      </c>
      <c r="B28" s="8">
        <f t="shared" si="0"/>
        <v>2</v>
      </c>
      <c r="C28" s="9">
        <f ca="1">(COUNTIF(G28:OFFSET(G28,0,$D$2-1),"P")/$D$2)+(COUNTIF(G28:OFFSET(G28,0,$D$2-1),"X")/$D$2)</f>
        <v>0.5</v>
      </c>
      <c r="D28" s="10" t="str">
        <f t="shared" ca="1" si="1"/>
        <v>PRESENTE</v>
      </c>
      <c r="E28" s="10" t="str">
        <f t="shared" ca="1" si="3"/>
        <v>P</v>
      </c>
      <c r="F28" s="10" t="s">
        <v>48</v>
      </c>
      <c r="G28" s="8" t="s">
        <v>9</v>
      </c>
      <c r="H28" s="8" t="s">
        <v>15</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1</v>
      </c>
      <c r="B40" s="8">
        <f t="shared" si="0"/>
        <v>2</v>
      </c>
      <c r="C40" s="9">
        <f ca="1">(COUNTIF(G40:OFFSET(G40,0,$D$2-1),"P")/$D$2)+(COUNTIF(G40:OFFSET(G40,0,$D$2-1),"X")/$D$2)</f>
        <v>0.5</v>
      </c>
      <c r="D40" s="10" t="str">
        <f t="shared" ca="1" si="1"/>
        <v>PRESENTE</v>
      </c>
      <c r="E40" s="10" t="str">
        <f ca="1">IF($C39&gt;=0.5,"P","F")</f>
        <v>P</v>
      </c>
      <c r="F40" s="10" t="s">
        <v>60</v>
      </c>
      <c r="G40" s="8" t="s">
        <v>9</v>
      </c>
      <c r="H40" s="8" t="s">
        <v>15</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COUNTIF(H4:H44,"P")+COUNTIF(H4:H44,"X")</f>
        <v>35</v>
      </c>
      <c r="Q45" s="13">
        <f t="shared" ref="Q45:BG45" si="4">COUNTIF(Q4:Q44,"P")+COUNTIF(Q4:Q44,"X")</f>
        <v>0</v>
      </c>
      <c r="R45" s="13">
        <f t="shared" si="4"/>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19" t="s">
        <v>25</v>
      </c>
      <c r="B55" s="19"/>
      <c r="C55" s="19"/>
      <c r="D55" s="19"/>
      <c r="E55" s="19"/>
      <c r="F55" s="19"/>
      <c r="G55" s="19"/>
      <c r="H55" s="18"/>
      <c r="I55" s="17"/>
      <c r="J55" s="17"/>
      <c r="K55" s="17"/>
      <c r="L55" s="17"/>
      <c r="M55" s="17"/>
      <c r="N55" s="17"/>
      <c r="O55" s="17"/>
      <c r="P55" s="17"/>
    </row>
    <row r="56" spans="1:16" ht="13.5" thickBot="1" x14ac:dyDescent="0.25"/>
    <row r="57" spans="1:16" ht="24" customHeight="1" thickBot="1" x14ac:dyDescent="0.25">
      <c r="A57" s="19" t="s">
        <v>26</v>
      </c>
      <c r="B57" s="19"/>
      <c r="C57" s="19"/>
      <c r="D57" s="19"/>
      <c r="E57" s="19"/>
      <c r="F57" s="19"/>
      <c r="G57" s="19"/>
      <c r="H57" s="18"/>
      <c r="I57" s="17"/>
      <c r="J57" s="17"/>
      <c r="K57" s="17"/>
      <c r="L57" s="17"/>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J4:P38 A4:E44 A45:F65536">
    <cfRule type="cellIs" dxfId="23" priority="293" operator="equal">
      <formula>"X"</formula>
    </cfRule>
    <cfRule type="cellIs" dxfId="22" priority="294" operator="equal">
      <formula>"F"</formula>
    </cfRule>
    <cfRule type="cellIs" dxfId="21" priority="295" operator="equal">
      <formula>"P"</formula>
    </cfRule>
  </conditionalFormatting>
  <conditionalFormatting sqref="I4:I65536">
    <cfRule type="cellIs" dxfId="20" priority="13" operator="equal">
      <formula>"X"</formula>
    </cfRule>
    <cfRule type="cellIs" dxfId="19" priority="14" operator="equal">
      <formula>"F"</formula>
    </cfRule>
    <cfRule type="cellIs" dxfId="18" priority="15" operator="equal">
      <formula>"P"</formula>
    </cfRule>
  </conditionalFormatting>
  <conditionalFormatting sqref="I1:IM2">
    <cfRule type="cellIs" dxfId="17" priority="16" operator="equal">
      <formula>"X"</formula>
    </cfRule>
    <cfRule type="cellIs" dxfId="16" priority="17" operator="equal">
      <formula>"F"</formula>
    </cfRule>
    <cfRule type="cellIs" dxfId="15" priority="18" operator="equal">
      <formula>"P"</formula>
    </cfRule>
  </conditionalFormatting>
  <conditionalFormatting sqref="J39:IM65536">
    <cfRule type="cellIs" dxfId="14" priority="142" operator="equal">
      <formula>"X"</formula>
    </cfRule>
    <cfRule type="cellIs" dxfId="13" priority="143" operator="equal">
      <formula>"F"</formula>
    </cfRule>
    <cfRule type="cellIs" dxfId="12" priority="144"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2025-05-09T20:34:14Z</dcterms:modified>
  <dc:language>pt-BR</dc:language>
</cp:coreProperties>
</file>